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DD" sheetId="1" r:id="rId1"/>
    <sheet name="RD" sheetId="2" r:id="rId2"/>
    <sheet name="PNN" sheetId="4" r:id="rId3"/>
    <sheet name="NSP" sheetId="3" r:id="rId4"/>
    <sheet name="TNP" sheetId="5" r:id="rId5"/>
    <sheet name="SMESTAJ" sheetId="6" r:id="rId6"/>
  </sheets>
  <calcPr calcId="145621"/>
</workbook>
</file>

<file path=xl/calcChain.xml><?xml version="1.0" encoding="utf-8"?>
<calcChain xmlns="http://schemas.openxmlformats.org/spreadsheetml/2006/main">
  <c r="D17" i="6" l="1"/>
  <c r="E14" i="3" l="1"/>
  <c r="C14" i="3"/>
  <c r="E7" i="4" l="1"/>
  <c r="K9" i="1" l="1"/>
  <c r="J9" i="1"/>
  <c r="K9" i="2" l="1"/>
  <c r="J9" i="2"/>
  <c r="D36" i="5" l="1"/>
  <c r="C36" i="5"/>
  <c r="D14" i="3"/>
  <c r="D37" i="5" l="1"/>
  <c r="C37" i="5"/>
  <c r="F26" i="6" l="1"/>
  <c r="E26" i="6"/>
  <c r="D26" i="6"/>
  <c r="F17" i="6"/>
  <c r="E17" i="6"/>
</calcChain>
</file>

<file path=xl/sharedStrings.xml><?xml version="1.0" encoding="utf-8"?>
<sst xmlns="http://schemas.openxmlformats.org/spreadsheetml/2006/main" count="129" uniqueCount="98">
  <si>
    <t>ДЕЧИЈИ ДОДАТАК</t>
  </si>
  <si>
    <t>Прворођено</t>
  </si>
  <si>
    <t>Другорођено</t>
  </si>
  <si>
    <t>Трећерођено</t>
  </si>
  <si>
    <t>Четврторођено</t>
  </si>
  <si>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</si>
  <si>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</si>
  <si>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</si>
  <si>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</si>
  <si>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</si>
  <si>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</si>
  <si>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РОДИТЕЉСКИ ДОДАТАК ПРЕМА РЕДОСЛЕДУ РОЂЕЊА</t>
  </si>
  <si>
    <t>НАПОМЕНА:</t>
  </si>
  <si>
    <t>исплата за прворођено дете се врши једнократно</t>
  </si>
  <si>
    <t>исплат за другорођено, трећерођено и четврторођено дете се врши у 24 месечне рате</t>
  </si>
  <si>
    <t>Категорија</t>
  </si>
  <si>
    <t>ПОДАЦИ О ОБРАДИ ТРОШКОВА СМЕШТАЈА ЛИЦА</t>
  </si>
  <si>
    <t>1.ПОРОДИЧНИ СМЕШТАЈ :</t>
  </si>
  <si>
    <t>Број лица</t>
  </si>
  <si>
    <t>Укупна средства</t>
  </si>
  <si>
    <t>буџетска средства</t>
  </si>
  <si>
    <t>Појед. цена издр.</t>
  </si>
  <si>
    <t>Лица до 26.година</t>
  </si>
  <si>
    <t>Лица преко 26.година</t>
  </si>
  <si>
    <t>УКУПНО :</t>
  </si>
  <si>
    <t>1.СМЕШТАЈ У УСТАНОВАМА СОЦИЈАЛНЕ ЗАШТИТЕ</t>
  </si>
  <si>
    <t>Домови за децу и омладину :</t>
  </si>
  <si>
    <t>Домови за лица ометена у развоју :</t>
  </si>
  <si>
    <t>Домови за одрасла и стара лица:</t>
  </si>
  <si>
    <t>ПОСЕБНА НОВЧАНА НАКНАДА</t>
  </si>
  <si>
    <t>Број корисника</t>
  </si>
  <si>
    <t>Редован износ</t>
  </si>
  <si>
    <t>Разлика</t>
  </si>
  <si>
    <t>НОВЧАНА СОЦИЈАЛНА ПОМОЋ</t>
  </si>
  <si>
    <t>Број чланова породице</t>
  </si>
  <si>
    <t>Број  породица</t>
  </si>
  <si>
    <t>Укупно лица</t>
  </si>
  <si>
    <t>1 члан</t>
  </si>
  <si>
    <t>2 члана</t>
  </si>
  <si>
    <t>3 члана</t>
  </si>
  <si>
    <t>4 члана</t>
  </si>
  <si>
    <t>5 чланова</t>
  </si>
  <si>
    <t>6 чланова и више</t>
  </si>
  <si>
    <t>УКУПНО</t>
  </si>
  <si>
    <t>ПОМОЋ И НЕГА ДРУГОГ ЛИЦА</t>
  </si>
  <si>
    <t>Појединачни износ</t>
  </si>
  <si>
    <t>Додатак за помоћ и негу по чл.25 (шифра 1)</t>
  </si>
  <si>
    <t>Увећан додатак за помоћ и негу по чл.25a (шиф. 2)</t>
  </si>
  <si>
    <t>Разлика до увћаног додатка за помоћ и негу за пензионере I група 100% (шиф.31)</t>
  </si>
  <si>
    <t>Разлика до увћаног додатка за помоћ и негу за пензионере II група 60% (шиф.33)</t>
  </si>
  <si>
    <t>Разлика до увећаног додатка за помоћ и негу за пензионере II група 50% (шиф.34)</t>
  </si>
  <si>
    <t>Разлика до увећаног додатка за помоћ и негу за пензионере II група 70% РФПИО самосталне и пољопривредне делатности (шиф.35)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</si>
  <si>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36)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</si>
  <si>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37)</t>
  </si>
  <si>
    <t>Разлика до увећаног додатка за помоћ и негу за пензионере II група 60% за категорију осигураника запослених професионална в о ј н а  лица (шифра 38)</t>
  </si>
  <si>
    <t>Разлика до додатка за помоћ и негу утврђеног у одељку II тачка 1. овог решења за инвалидну децу I група 60% (шиф.4)</t>
  </si>
  <si>
    <t>Разлика до додатка за помоћ и негу утврђеног у одељку II тачка 1. овог решења за инвалидну децу  II група 40% (шиф.5)</t>
  </si>
  <si>
    <t>Разлика до додатка за помоћ и негу утврђеног у одељку II тачка 1. овог решења за инвалидну децу  - стечено право 30% за инвалидну децу, изузев за децу са територије АП Војводине (шиф.6)</t>
  </si>
  <si>
    <t>Разлика до додатка за помоћ и негу утврђеног у одељку II тачка 1. овог решења за инвалидну децу – стечено право 30% за инвалидну децу на територији АП Војводине (шиф.9)</t>
  </si>
  <si>
    <t>Разлика до додатка за помоћ и негу утврђеног у одељку II тачка 1. овог решења за инвалидну децу I група 60% РФПИО самосталне и пољопривредне делатности (шиф.16)</t>
  </si>
  <si>
    <t>Разлика до додатка за помоћ и негу утврђеног у одељку II тачка 1. овог решења за инвалидну децу I група 50% РФПИО самосталне и пољопривредне делатности (шиф.17)</t>
  </si>
  <si>
    <t>Разлика до додатка за помоћ и негу утврђеног у одељку II тачка 1. овог решења за инвалидну децу II група 40% РФПИО самосталне и пољопривредне делатности (шиф.18)</t>
  </si>
  <si>
    <t>Разлика до додатка за помоћ и негу утврђеног у одељку II тачка 1. овог решења за инвалидну децу II група 35% РФПИО самосталне и пољопривредне делатности (шиф.19)</t>
  </si>
  <si>
    <t>Разлика до додатка за помоћ и негу за инвалидну децу II група 60%-за категорију осигураника запослених професионална     в о ј н а  лица (шифра 7)</t>
  </si>
  <si>
    <t>Разлика до додатка за помоћ и негу  за инвалидну децу II група 40%-за категорију осигураника запослених професионална  в о ј н а  лица (шифра 8)</t>
  </si>
  <si>
    <t>Разлика до додатка за помоћ и негу утврђеног у одељку II тачка 2. овог решења за инвалидну децу I група 60% (шиф.10)</t>
  </si>
  <si>
    <t>Разлика до додатка за помоћ и негу утврђеног у одељку II тачка 2. овог решења за инвалидну децу II група 40% (шиф.11)</t>
  </si>
  <si>
    <t>Разлика до додатка за помоћ и негу утврђеног у одељку II тачка 2. овог решења за инвалидну децу – стечено право 30% за инвалидну децу, изузев за децу са територије АП Војводине (шиф.12)</t>
  </si>
  <si>
    <t>Разлика до додатка за помоћ и негу утврђеног у одељку II тачка 2. овог решења за инвалидну децу – стечено право 30% за инвалидну децу на територији АП Војводине (шиф.15)</t>
  </si>
  <si>
    <t>Разлика до додатка за помоћ и негу утврђеног у одељку II тачка 2. овог решења за инвалидну децу I група 60% РФПИО самосталне и пољопривредне делатности (шиф.21)</t>
  </si>
  <si>
    <t>Разлика до додатка за помоћ и негу утврђеног у одељку II тачка 2. овог решења за инвалидну децу I група 50% РФПИО самосталне и пољопривредне делатности (шиф.22)</t>
  </si>
  <si>
    <t>Разлика до додатка за помоћ и негу утврђеног у одељку II тачка 2. овог решења за инвалидну децу II група 40% РФПИО самосталне и пољопривредне делатности (шиф.23)</t>
  </si>
  <si>
    <t>Разлика до додатка за помоћ и негу утврђеног у одељку II тачка 2. овог решења за инвалидну децу II група 35% РФПИО самосталне и пољопривредне делатности (шиф.24)</t>
  </si>
  <si>
    <t>Разлика до додатка за помоћ и негу  за инвалидну децу II група 60%-за категорију осигураника запослених професионална   в о ј н а   лица (шифра 13)</t>
  </si>
  <si>
    <t xml:space="preserve">Разлика до додатка за помоћ и негу  за инвалидну децу II група 40% -за категорију осигураника запослених професионална   в о ј н а   лица (шифра 14) </t>
  </si>
  <si>
    <t xml:space="preserve">УКУПНО увећан додатак за помоћ и негу другог лица </t>
  </si>
  <si>
    <t>Датум валуте :</t>
  </si>
  <si>
    <t>Прворођено           37.110,82</t>
  </si>
  <si>
    <t>Другорођено                         Рата-6.046,56 дин</t>
  </si>
  <si>
    <t xml:space="preserve">Трећерођено               Рата-10.883,30 дин         </t>
  </si>
  <si>
    <t>Четврторођено                     Рата-14.510,92дин</t>
  </si>
  <si>
    <r>
      <t xml:space="preserve">ОСНОВИЦА ЗА ИСПЛАТУ : </t>
    </r>
    <r>
      <rPr>
        <b/>
        <sz val="11"/>
        <color theme="1"/>
        <rFont val="Calibri"/>
        <family val="2"/>
        <charset val="238"/>
        <scheme val="minor"/>
      </rPr>
      <t>7.704,00</t>
    </r>
    <r>
      <rPr>
        <sz val="11"/>
        <color theme="1"/>
        <rFont val="Calibri"/>
        <family val="2"/>
        <charset val="238"/>
        <scheme val="minor"/>
      </rPr>
      <t>дин.</t>
    </r>
  </si>
  <si>
    <r>
      <rPr>
        <b/>
        <sz val="11"/>
        <color theme="1"/>
        <rFont val="Calibri"/>
        <family val="2"/>
        <charset val="238"/>
        <scheme val="minor"/>
      </rPr>
      <t xml:space="preserve">       МЕСЕЦ ОБРАДЕ </t>
    </r>
    <r>
      <rPr>
        <sz val="11"/>
        <color theme="1"/>
        <rFont val="Calibri"/>
        <family val="2"/>
        <charset val="238"/>
        <scheme val="minor"/>
      </rPr>
      <t xml:space="preserve">:  </t>
    </r>
    <r>
      <rPr>
        <b/>
        <sz val="11"/>
        <color theme="1"/>
        <rFont val="Calibri"/>
        <family val="2"/>
        <charset val="238"/>
        <scheme val="minor"/>
      </rPr>
      <t xml:space="preserve"> 05.  2014.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ИЗВЕШТАЈ РАЂЕН НА ДАН :</t>
    </r>
    <r>
      <rPr>
        <b/>
        <sz val="11"/>
        <color theme="1"/>
        <rFont val="Calibri"/>
        <family val="2"/>
        <charset val="238"/>
        <scheme val="minor"/>
      </rPr>
      <t xml:space="preserve"> 09.06.2014</t>
    </r>
  </si>
  <si>
    <r>
      <t>Датум обраде трошкова :</t>
    </r>
    <r>
      <rPr>
        <b/>
        <sz val="11"/>
        <color theme="1"/>
        <rFont val="Calibri"/>
        <family val="2"/>
        <charset val="238"/>
        <scheme val="minor"/>
      </rPr>
      <t xml:space="preserve"> 09.06.2014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</si>
  <si>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Број хранитељских породица : </t>
    </r>
    <r>
      <rPr>
        <b/>
        <sz val="11"/>
        <color theme="1"/>
        <rFont val="Calibri"/>
        <family val="2"/>
        <charset val="238"/>
        <scheme val="minor"/>
      </rPr>
      <t xml:space="preserve"> 4.365</t>
    </r>
  </si>
  <si>
    <r>
      <t>за месец:</t>
    </r>
    <r>
      <rPr>
        <b/>
        <sz val="11"/>
        <color theme="1"/>
        <rFont val="Calibri"/>
        <family val="2"/>
        <charset val="238"/>
        <scheme val="minor"/>
      </rPr>
      <t xml:space="preserve"> 05.2014.</t>
    </r>
    <r>
      <rPr>
        <sz val="11"/>
        <color theme="1"/>
        <rFont val="Calibri"/>
        <family val="2"/>
        <charset val="238"/>
        <scheme val="minor"/>
      </rPr>
      <t xml:space="preserve"> године</t>
    </r>
  </si>
  <si>
    <r>
      <t xml:space="preserve">Датум обраде:  </t>
    </r>
    <r>
      <rPr>
        <b/>
        <sz val="11"/>
        <color theme="1"/>
        <rFont val="Calibri"/>
        <family val="2"/>
        <charset val="238"/>
        <scheme val="minor"/>
      </rPr>
      <t xml:space="preserve"> 10.06.2014</t>
    </r>
    <r>
      <rPr>
        <sz val="11"/>
        <color theme="1"/>
        <rFont val="Calibri"/>
        <family val="2"/>
        <charset val="238"/>
        <scheme val="minor"/>
      </rPr>
      <t>. године</t>
    </r>
  </si>
  <si>
    <t>Основица за исплату:    13.288,01</t>
  </si>
  <si>
    <t>За месец  05.2014.године</t>
  </si>
  <si>
    <r>
      <rPr>
        <b/>
        <sz val="11"/>
        <color theme="1"/>
        <rFont val="Calibri"/>
        <family val="2"/>
        <charset val="238"/>
        <scheme val="minor"/>
      </rPr>
      <t xml:space="preserve">Датум обраде: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06.06.2014</t>
    </r>
    <r>
      <rPr>
        <sz val="11"/>
        <color theme="1"/>
        <rFont val="Calibri"/>
        <family val="2"/>
        <charset val="238"/>
        <scheme val="minor"/>
      </rPr>
      <t>. године</t>
    </r>
  </si>
  <si>
    <r>
      <t xml:space="preserve">За месец </t>
    </r>
    <r>
      <rPr>
        <b/>
        <sz val="12"/>
        <color theme="1"/>
        <rFont val="Calibri"/>
        <family val="2"/>
        <charset val="238"/>
        <scheme val="minor"/>
      </rPr>
      <t>05.2014</t>
    </r>
    <r>
      <rPr>
        <sz val="12"/>
        <color theme="1"/>
        <rFont val="Calibri"/>
        <family val="2"/>
        <charset val="238"/>
        <scheme val="minor"/>
      </rPr>
      <t>.године</t>
    </r>
  </si>
  <si>
    <t>Датум обраде:   06.06.2014 године</t>
  </si>
  <si>
    <r>
      <t xml:space="preserve">за месец: </t>
    </r>
    <r>
      <rPr>
        <b/>
        <sz val="11"/>
        <color theme="1"/>
        <rFont val="Calibri"/>
        <family val="2"/>
        <charset val="238"/>
        <scheme val="minor"/>
      </rPr>
      <t xml:space="preserve"> 05.2014.</t>
    </r>
    <r>
      <rPr>
        <sz val="11"/>
        <color theme="1"/>
        <rFont val="Calibri"/>
        <family val="2"/>
        <charset val="238"/>
        <scheme val="minor"/>
      </rPr>
      <t>године</t>
    </r>
  </si>
  <si>
    <r>
      <t xml:space="preserve">Датум обраде:  </t>
    </r>
    <r>
      <rPr>
        <b/>
        <sz val="11"/>
        <color theme="1"/>
        <rFont val="Calibri"/>
        <family val="2"/>
        <charset val="238"/>
        <scheme val="minor"/>
      </rPr>
      <t xml:space="preserve"> 09.06.2014</t>
    </r>
  </si>
  <si>
    <t>Датум обраде :   10.06.2014. године</t>
  </si>
  <si>
    <r>
      <t xml:space="preserve">за месец  </t>
    </r>
    <r>
      <rPr>
        <b/>
        <sz val="11"/>
        <color theme="1"/>
        <rFont val="Calibri"/>
        <family val="2"/>
        <charset val="238"/>
        <scheme val="minor"/>
      </rPr>
      <t xml:space="preserve"> 05.2014</t>
    </r>
    <r>
      <rPr>
        <sz val="11"/>
        <color theme="1"/>
        <rFont val="Calibri"/>
        <family val="2"/>
        <charset val="238"/>
        <scheme val="minor"/>
      </rPr>
      <t>. године</t>
    </r>
  </si>
  <si>
    <t>Редован износ дечијег додатка је  2.593,75   динара,  а увећан: 3.371,84 динара</t>
  </si>
  <si>
    <r>
      <t>Цензус за остваривање права : - редовни: 8051,34    ,  - увећани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9661,61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</si>
</sst>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/>
    <xf numFmtId="4" fontId="0" fillId="0" borderId="12" xfId="0" applyNumberFormat="1" applyBorder="1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4" fontId="0" fillId="0" borderId="0" xfId="0" applyNumberFormat="1"/>
    <xf numFmtId="0" fontId="8" fillId="0" borderId="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"/>
  <sheetViews>
    <sheetView tabSelected="1" workbookViewId="0">
      <selection activeCell="B18" sqref="B18:G18"/>
    </sheetView>
  </sheetViews>
  <sheetFormatPr defaultRowHeight="15" x14ac:dyDescent="0.25"/>
  <cols>
    <col min="1" max="1" width="11" customWidth="1"/>
    <col min="2" max="2" width="14.7109375" customWidth="1"/>
    <col min="3" max="3" width="11" customWidth="1"/>
    <col min="4" max="4" width="15.42578125" customWidth="1"/>
    <col min="5" max="5" width="9.7109375" customWidth="1"/>
    <col min="6" max="6" width="13.7109375" customWidth="1"/>
    <col min="7" max="7" width="10" customWidth="1"/>
    <col min="8" max="8" width="15.42578125" customWidth="1"/>
    <col min="9" max="9" width="11.42578125" customWidth="1"/>
    <col min="10" max="10" width="10.5703125" customWidth="1"/>
    <col min="11" max="11" width="15.5703125" customWidth="1"/>
  </cols>
  <sheetData>
    <row r="3" spans="1:11" ht="21" x14ac:dyDescent="0.3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34" t="s">
        <v>88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6" spans="1:11" ht="15.75" thickBot="1" x14ac:dyDescent="0.3"/>
    <row r="7" spans="1:11" ht="22.35" customHeight="1" x14ac:dyDescent="0.25">
      <c r="A7" s="36" t="s">
        <v>1</v>
      </c>
      <c r="B7" s="37"/>
      <c r="C7" s="44" t="s">
        <v>2</v>
      </c>
      <c r="D7" s="37"/>
      <c r="E7" s="44" t="s">
        <v>3</v>
      </c>
      <c r="F7" s="37"/>
      <c r="G7" s="44" t="s">
        <v>4</v>
      </c>
      <c r="H7" s="37"/>
      <c r="I7" s="38" t="s">
        <v>5</v>
      </c>
      <c r="J7" s="38" t="s">
        <v>6</v>
      </c>
      <c r="K7" s="40" t="s">
        <v>7</v>
      </c>
    </row>
    <row r="8" spans="1:11" ht="22.35" customHeight="1" x14ac:dyDescent="0.25">
      <c r="A8" s="3" t="s">
        <v>8</v>
      </c>
      <c r="B8" s="2" t="s">
        <v>9</v>
      </c>
      <c r="C8" s="2" t="s">
        <v>8</v>
      </c>
      <c r="D8" s="2" t="s">
        <v>9</v>
      </c>
      <c r="E8" s="2" t="s">
        <v>8</v>
      </c>
      <c r="F8" s="2" t="s">
        <v>9</v>
      </c>
      <c r="G8" s="2" t="s">
        <v>8</v>
      </c>
      <c r="H8" s="2" t="s">
        <v>9</v>
      </c>
      <c r="I8" s="39"/>
      <c r="J8" s="39"/>
      <c r="K8" s="41"/>
    </row>
    <row r="9" spans="1:11" ht="22.35" customHeight="1" thickBot="1" x14ac:dyDescent="0.3">
      <c r="A9" s="10">
        <v>170020</v>
      </c>
      <c r="B9" s="9">
        <v>468329920.70999998</v>
      </c>
      <c r="C9" s="11">
        <v>143434</v>
      </c>
      <c r="D9" s="9">
        <v>389297036.25999999</v>
      </c>
      <c r="E9" s="11">
        <v>54771</v>
      </c>
      <c r="F9" s="9">
        <v>149083090.84</v>
      </c>
      <c r="G9" s="11">
        <v>16653</v>
      </c>
      <c r="H9" s="9">
        <v>45368649</v>
      </c>
      <c r="I9" s="11">
        <v>205129</v>
      </c>
      <c r="J9" s="11">
        <f>SUM(A9+C9+E9+G9)</f>
        <v>384878</v>
      </c>
      <c r="K9" s="13">
        <f>SUM(B9+D9+F9+H9)</f>
        <v>1052078696.8100001</v>
      </c>
    </row>
    <row r="12" spans="1:11" x14ac:dyDescent="0.25">
      <c r="B12" s="43" t="s">
        <v>89</v>
      </c>
      <c r="C12" s="43"/>
      <c r="D12" s="43"/>
      <c r="E12" s="43"/>
      <c r="F12" s="43"/>
    </row>
    <row r="14" spans="1:11" x14ac:dyDescent="0.25">
      <c r="B14" s="42" t="s">
        <v>10</v>
      </c>
      <c r="C14" s="42"/>
      <c r="D14" s="42"/>
      <c r="E14" s="42"/>
      <c r="F14" s="42"/>
    </row>
    <row r="16" spans="1:11" x14ac:dyDescent="0.25">
      <c r="B16" s="43" t="s">
        <v>96</v>
      </c>
      <c r="C16" s="43"/>
      <c r="D16" s="43"/>
      <c r="E16" s="43"/>
      <c r="F16" s="43"/>
      <c r="G16" s="43"/>
      <c r="H16" s="43"/>
    </row>
    <row r="18" spans="2:7" x14ac:dyDescent="0.25">
      <c r="B18" s="32" t="s">
        <v>97</v>
      </c>
      <c r="C18" s="32"/>
      <c r="D18" s="32"/>
      <c r="E18" s="32"/>
      <c r="F18" s="32"/>
      <c r="G18" s="32"/>
    </row>
  </sheetData>
  <mergeCells count="13">
    <mergeCell ref="B18:G18"/>
    <mergeCell ref="A3:K3"/>
    <mergeCell ref="A4:K4"/>
    <mergeCell ref="A7:B7"/>
    <mergeCell ref="I7:I8"/>
    <mergeCell ref="J7:J8"/>
    <mergeCell ref="K7:K8"/>
    <mergeCell ref="B14:F14"/>
    <mergeCell ref="B12:F12"/>
    <mergeCell ref="C7:D7"/>
    <mergeCell ref="E7:F7"/>
    <mergeCell ref="B16:H16"/>
    <mergeCell ref="G7:H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topLeftCell="A3" workbookViewId="0">
      <selection activeCell="J12" sqref="J12"/>
    </sheetView>
  </sheetViews>
  <sheetFormatPr defaultRowHeight="15" x14ac:dyDescent="0.25"/>
  <cols>
    <col min="1" max="1" width="8.7109375" customWidth="1"/>
    <col min="2" max="2" width="14.7109375" customWidth="1"/>
    <col min="3" max="3" width="8.7109375" customWidth="1"/>
    <col min="4" max="4" width="14.7109375" customWidth="1"/>
    <col min="5" max="5" width="8.7109375" customWidth="1"/>
    <col min="6" max="6" width="16.42578125" customWidth="1"/>
    <col min="7" max="7" width="8.7109375" customWidth="1"/>
    <col min="8" max="8" width="14.7109375" customWidth="1"/>
    <col min="9" max="9" width="8.7109375" customWidth="1"/>
    <col min="10" max="10" width="13" customWidth="1"/>
    <col min="11" max="11" width="16.5703125" customWidth="1"/>
  </cols>
  <sheetData>
    <row r="3" spans="1:11" ht="21" x14ac:dyDescent="0.35">
      <c r="A3" s="45" t="s">
        <v>11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5.75" x14ac:dyDescent="0.25">
      <c r="A4" s="46" t="s">
        <v>90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5.75" thickBot="1" x14ac:dyDescent="0.3"/>
    <row r="7" spans="1:11" ht="29.25" customHeight="1" x14ac:dyDescent="0.25">
      <c r="A7" s="47" t="s">
        <v>77</v>
      </c>
      <c r="B7" s="48"/>
      <c r="C7" s="49" t="s">
        <v>78</v>
      </c>
      <c r="D7" s="48"/>
      <c r="E7" s="49" t="s">
        <v>79</v>
      </c>
      <c r="F7" s="48"/>
      <c r="G7" s="49" t="s">
        <v>80</v>
      </c>
      <c r="H7" s="48"/>
      <c r="I7" s="38" t="s">
        <v>5</v>
      </c>
      <c r="J7" s="38" t="s">
        <v>6</v>
      </c>
      <c r="K7" s="40" t="s">
        <v>7</v>
      </c>
    </row>
    <row r="8" spans="1:11" ht="28.5" customHeight="1" x14ac:dyDescent="0.25">
      <c r="A8" s="3" t="s">
        <v>8</v>
      </c>
      <c r="B8" s="2" t="s">
        <v>9</v>
      </c>
      <c r="C8" s="2" t="s">
        <v>8</v>
      </c>
      <c r="D8" s="2" t="s">
        <v>9</v>
      </c>
      <c r="E8" s="2" t="s">
        <v>8</v>
      </c>
      <c r="F8" s="2" t="s">
        <v>9</v>
      </c>
      <c r="G8" s="2" t="s">
        <v>8</v>
      </c>
      <c r="H8" s="2" t="s">
        <v>9</v>
      </c>
      <c r="I8" s="39"/>
      <c r="J8" s="39"/>
      <c r="K8" s="41"/>
    </row>
    <row r="9" spans="1:11" s="12" customFormat="1" ht="26.25" customHeight="1" thickBot="1" x14ac:dyDescent="0.3">
      <c r="A9" s="10">
        <v>2323</v>
      </c>
      <c r="B9" s="9">
        <v>85771522</v>
      </c>
      <c r="C9" s="11">
        <v>43070</v>
      </c>
      <c r="D9" s="9">
        <v>270032635</v>
      </c>
      <c r="E9" s="11">
        <v>13094</v>
      </c>
      <c r="F9" s="9">
        <v>147206248</v>
      </c>
      <c r="G9" s="11">
        <v>3330</v>
      </c>
      <c r="H9" s="9">
        <v>47588816</v>
      </c>
      <c r="I9" s="11">
        <v>60357</v>
      </c>
      <c r="J9" s="11">
        <f>SUM(A9+C9+E9+G9)</f>
        <v>61817</v>
      </c>
      <c r="K9" s="13">
        <f>SUM(B9+D9+F9+H9)</f>
        <v>550599221</v>
      </c>
    </row>
    <row r="11" spans="1:11" x14ac:dyDescent="0.25">
      <c r="B11" s="42" t="s">
        <v>91</v>
      </c>
      <c r="C11" s="42"/>
      <c r="D11" s="42"/>
      <c r="E11" s="42"/>
      <c r="F11" s="42"/>
      <c r="G11" s="42"/>
      <c r="H11" s="42"/>
      <c r="I11" s="42"/>
      <c r="J11" s="42"/>
    </row>
    <row r="13" spans="1:11" x14ac:dyDescent="0.25">
      <c r="B13" s="42" t="s">
        <v>10</v>
      </c>
      <c r="C13" s="42"/>
      <c r="D13" s="42"/>
      <c r="E13" s="42"/>
      <c r="F13" s="42"/>
      <c r="G13" s="42"/>
      <c r="H13" s="42"/>
      <c r="I13" s="42"/>
      <c r="J13" s="42"/>
    </row>
    <row r="15" spans="1:11" x14ac:dyDescent="0.25">
      <c r="B15" s="4" t="s">
        <v>12</v>
      </c>
    </row>
    <row r="16" spans="1:11" x14ac:dyDescent="0.25">
      <c r="C16" s="43" t="s">
        <v>13</v>
      </c>
      <c r="D16" s="43"/>
      <c r="E16" s="43"/>
      <c r="F16" s="43"/>
      <c r="G16" s="43"/>
      <c r="H16" s="43"/>
      <c r="I16" s="43"/>
      <c r="J16" s="43"/>
    </row>
    <row r="17" spans="3:10" x14ac:dyDescent="0.25">
      <c r="C17" s="43" t="s">
        <v>14</v>
      </c>
      <c r="D17" s="43"/>
      <c r="E17" s="43"/>
      <c r="F17" s="43"/>
      <c r="G17" s="43"/>
      <c r="H17" s="43"/>
      <c r="I17" s="43"/>
      <c r="J17" s="43"/>
    </row>
  </sheetData>
  <mergeCells count="13">
    <mergeCell ref="B13:J13"/>
    <mergeCell ref="C16:J16"/>
    <mergeCell ref="C17:J17"/>
    <mergeCell ref="B11:J11"/>
    <mergeCell ref="K7:K8"/>
    <mergeCell ref="A3:K3"/>
    <mergeCell ref="A4:K4"/>
    <mergeCell ref="A7:B7"/>
    <mergeCell ref="C7:D7"/>
    <mergeCell ref="E7:F7"/>
    <mergeCell ref="G7:H7"/>
    <mergeCell ref="I7:I8"/>
    <mergeCell ref="J7:J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D13" sqref="D13"/>
    </sheetView>
  </sheetViews>
  <sheetFormatPr defaultRowHeight="15" x14ac:dyDescent="0.25"/>
  <cols>
    <col min="2" max="4" width="15.7109375" customWidth="1"/>
    <col min="5" max="5" width="18.85546875" customWidth="1"/>
  </cols>
  <sheetData>
    <row r="2" spans="2:5" ht="15.75" thickBot="1" x14ac:dyDescent="0.3"/>
    <row r="3" spans="2:5" ht="19.5" thickBot="1" x14ac:dyDescent="0.35">
      <c r="B3" s="50" t="s">
        <v>29</v>
      </c>
      <c r="C3" s="51"/>
      <c r="D3" s="51"/>
      <c r="E3" s="52"/>
    </row>
    <row r="4" spans="2:5" x14ac:dyDescent="0.25">
      <c r="B4" s="53" t="s">
        <v>85</v>
      </c>
      <c r="C4" s="53"/>
      <c r="D4" s="53"/>
      <c r="E4" s="53"/>
    </row>
    <row r="6" spans="2:5" x14ac:dyDescent="0.25">
      <c r="B6" s="5" t="s">
        <v>30</v>
      </c>
      <c r="C6" s="6" t="s">
        <v>31</v>
      </c>
      <c r="D6" s="5" t="s">
        <v>32</v>
      </c>
      <c r="E6" s="5" t="s">
        <v>7</v>
      </c>
    </row>
    <row r="7" spans="2:5" ht="30.75" customHeight="1" x14ac:dyDescent="0.25">
      <c r="B7" s="14">
        <v>437</v>
      </c>
      <c r="C7" s="15">
        <v>5798283.0999999996</v>
      </c>
      <c r="D7" s="15">
        <v>92278</v>
      </c>
      <c r="E7" s="15">
        <f>SUM(C7+D7)</f>
        <v>5890561.0999999996</v>
      </c>
    </row>
    <row r="9" spans="2:5" x14ac:dyDescent="0.25">
      <c r="B9" s="43" t="s">
        <v>86</v>
      </c>
      <c r="C9" s="43"/>
      <c r="D9" s="43"/>
      <c r="E9" s="43"/>
    </row>
    <row r="10" spans="2:5" x14ac:dyDescent="0.25">
      <c r="B10" s="54" t="s">
        <v>10</v>
      </c>
      <c r="C10" s="54"/>
      <c r="D10" s="54"/>
      <c r="E10" s="54"/>
    </row>
    <row r="11" spans="2:5" x14ac:dyDescent="0.25">
      <c r="B11" s="54" t="s">
        <v>87</v>
      </c>
      <c r="C11" s="54"/>
      <c r="D11" s="54"/>
      <c r="E11" s="54"/>
    </row>
  </sheetData>
  <mergeCells count="5">
    <mergeCell ref="B3:E3"/>
    <mergeCell ref="B4:E4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F16" sqref="F16"/>
    </sheetView>
  </sheetViews>
  <sheetFormatPr defaultRowHeight="15" x14ac:dyDescent="0.25"/>
  <cols>
    <col min="2" max="2" width="16.42578125" customWidth="1"/>
    <col min="3" max="3" width="14.7109375" customWidth="1"/>
    <col min="4" max="4" width="22.85546875" customWidth="1"/>
    <col min="5" max="5" width="14.85546875" customWidth="1"/>
  </cols>
  <sheetData>
    <row r="2" spans="2:5" ht="15.75" thickBot="1" x14ac:dyDescent="0.3"/>
    <row r="3" spans="2:5" ht="19.5" thickBot="1" x14ac:dyDescent="0.35">
      <c r="B3" s="50" t="s">
        <v>33</v>
      </c>
      <c r="C3" s="51"/>
      <c r="D3" s="51"/>
      <c r="E3" s="52"/>
    </row>
    <row r="4" spans="2:5" x14ac:dyDescent="0.25">
      <c r="B4" s="55" t="s">
        <v>92</v>
      </c>
      <c r="C4" s="55"/>
      <c r="D4" s="55"/>
      <c r="E4" s="55"/>
    </row>
    <row r="7" spans="2:5" ht="26.25" customHeight="1" x14ac:dyDescent="0.25">
      <c r="B7" s="19" t="s">
        <v>34</v>
      </c>
      <c r="C7" s="19" t="s">
        <v>35</v>
      </c>
      <c r="D7" s="16" t="s">
        <v>7</v>
      </c>
      <c r="E7" s="19" t="s">
        <v>36</v>
      </c>
    </row>
    <row r="8" spans="2:5" ht="22.35" customHeight="1" x14ac:dyDescent="0.25">
      <c r="B8" s="1" t="s">
        <v>37</v>
      </c>
      <c r="C8" s="14">
        <v>43083</v>
      </c>
      <c r="D8" s="15">
        <v>328175161.36000001</v>
      </c>
      <c r="E8" s="20">
        <v>43083</v>
      </c>
    </row>
    <row r="9" spans="2:5" ht="22.35" customHeight="1" x14ac:dyDescent="0.25">
      <c r="B9" s="1" t="s">
        <v>38</v>
      </c>
      <c r="C9" s="14">
        <v>24498</v>
      </c>
      <c r="D9" s="15">
        <v>239030791.05000001</v>
      </c>
      <c r="E9" s="14">
        <v>48996</v>
      </c>
    </row>
    <row r="10" spans="2:5" ht="22.35" customHeight="1" x14ac:dyDescent="0.25">
      <c r="B10" s="1" t="s">
        <v>39</v>
      </c>
      <c r="C10" s="14">
        <v>16932</v>
      </c>
      <c r="D10" s="15">
        <v>195703598.19999999</v>
      </c>
      <c r="E10" s="14">
        <v>50796</v>
      </c>
    </row>
    <row r="11" spans="2:5" ht="22.35" customHeight="1" x14ac:dyDescent="0.25">
      <c r="B11" s="1" t="s">
        <v>40</v>
      </c>
      <c r="C11" s="14">
        <v>17870</v>
      </c>
      <c r="D11" s="15">
        <v>238323221.33000001</v>
      </c>
      <c r="E11" s="14">
        <v>71480</v>
      </c>
    </row>
    <row r="12" spans="2:5" ht="22.35" customHeight="1" x14ac:dyDescent="0.25">
      <c r="B12" s="1" t="s">
        <v>41</v>
      </c>
      <c r="C12" s="14">
        <v>8419</v>
      </c>
      <c r="D12" s="15">
        <v>127691802.77</v>
      </c>
      <c r="E12" s="14">
        <v>42095</v>
      </c>
    </row>
    <row r="13" spans="2:5" ht="22.35" customHeight="1" x14ac:dyDescent="0.25">
      <c r="B13" s="1" t="s">
        <v>42</v>
      </c>
      <c r="C13" s="14">
        <v>5928</v>
      </c>
      <c r="D13" s="15">
        <v>103012044.64</v>
      </c>
      <c r="E13" s="14">
        <v>35568</v>
      </c>
    </row>
    <row r="14" spans="2:5" ht="22.35" customHeight="1" x14ac:dyDescent="0.25">
      <c r="B14" s="21" t="s">
        <v>43</v>
      </c>
      <c r="C14" s="14">
        <f>SUM(C8:C13)</f>
        <v>116730</v>
      </c>
      <c r="D14" s="15">
        <f>SUM(D8:D13)</f>
        <v>1231936619.3500004</v>
      </c>
      <c r="E14" s="14">
        <f>SUM(E8:E13)</f>
        <v>292018</v>
      </c>
    </row>
    <row r="16" spans="2:5" x14ac:dyDescent="0.25">
      <c r="B16" s="43" t="s">
        <v>93</v>
      </c>
      <c r="C16" s="43"/>
      <c r="D16" s="43"/>
      <c r="E16" s="43"/>
    </row>
    <row r="17" spans="2:5" x14ac:dyDescent="0.25">
      <c r="B17" s="43" t="s">
        <v>10</v>
      </c>
      <c r="C17" s="43"/>
      <c r="D17" s="43"/>
      <c r="E17" s="43"/>
    </row>
    <row r="18" spans="2:5" x14ac:dyDescent="0.25">
      <c r="B18" s="43" t="s">
        <v>81</v>
      </c>
      <c r="C18" s="43"/>
      <c r="D18" s="43"/>
      <c r="E18" s="43"/>
    </row>
  </sheetData>
  <mergeCells count="5">
    <mergeCell ref="B4:E4"/>
    <mergeCell ref="B3:E3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F5" sqref="F5"/>
    </sheetView>
  </sheetViews>
  <sheetFormatPr defaultRowHeight="15" x14ac:dyDescent="0.25"/>
  <cols>
    <col min="1" max="1" width="47.42578125" customWidth="1"/>
    <col min="2" max="3" width="10.42578125" customWidth="1"/>
    <col min="4" max="4" width="16.5703125" customWidth="1"/>
    <col min="5" max="5" width="13.85546875" bestFit="1" customWidth="1"/>
  </cols>
  <sheetData>
    <row r="1" spans="1:4" ht="15.75" thickBot="1" x14ac:dyDescent="0.3"/>
    <row r="2" spans="1:4" ht="19.5" thickBot="1" x14ac:dyDescent="0.35">
      <c r="A2" s="50" t="s">
        <v>44</v>
      </c>
      <c r="B2" s="51"/>
      <c r="C2" s="51"/>
      <c r="D2" s="52"/>
    </row>
    <row r="3" spans="1:4" x14ac:dyDescent="0.25">
      <c r="A3" s="55" t="s">
        <v>95</v>
      </c>
      <c r="B3" s="55"/>
      <c r="C3" s="55"/>
      <c r="D3" s="55"/>
    </row>
    <row r="6" spans="1:4" ht="29.25" customHeight="1" x14ac:dyDescent="0.25">
      <c r="A6" s="22" t="s">
        <v>15</v>
      </c>
      <c r="B6" s="23" t="s">
        <v>45</v>
      </c>
      <c r="C6" s="23" t="s">
        <v>30</v>
      </c>
      <c r="D6" s="16" t="s">
        <v>7</v>
      </c>
    </row>
    <row r="7" spans="1:4" ht="21" customHeight="1" x14ac:dyDescent="0.25">
      <c r="A7" s="24" t="s">
        <v>46</v>
      </c>
      <c r="B7" s="15">
        <v>9697</v>
      </c>
      <c r="C7" s="14">
        <v>17073</v>
      </c>
      <c r="D7" s="15">
        <v>182645773</v>
      </c>
    </row>
    <row r="8" spans="1:4" ht="21" customHeight="1" x14ac:dyDescent="0.25">
      <c r="A8" s="24" t="s">
        <v>47</v>
      </c>
      <c r="B8" s="15">
        <v>26154</v>
      </c>
      <c r="C8" s="14">
        <v>15008</v>
      </c>
      <c r="D8" s="15">
        <v>412486177.19999999</v>
      </c>
    </row>
    <row r="9" spans="1:4" ht="30" x14ac:dyDescent="0.25">
      <c r="A9" s="25" t="s">
        <v>48</v>
      </c>
      <c r="B9" s="15">
        <v>10248</v>
      </c>
      <c r="C9" s="14">
        <v>16542</v>
      </c>
      <c r="D9" s="15">
        <v>175494217.19999999</v>
      </c>
    </row>
    <row r="10" spans="1:4" ht="30" x14ac:dyDescent="0.25">
      <c r="A10" s="25" t="s">
        <v>49</v>
      </c>
      <c r="B10" s="15">
        <v>16610</v>
      </c>
      <c r="C10" s="14">
        <v>127</v>
      </c>
      <c r="D10" s="15">
        <v>2125869</v>
      </c>
    </row>
    <row r="11" spans="1:4" ht="30" x14ac:dyDescent="0.25">
      <c r="A11" s="25" t="s">
        <v>50</v>
      </c>
      <c r="B11" s="15">
        <v>18201</v>
      </c>
      <c r="C11" s="14">
        <v>44</v>
      </c>
      <c r="D11" s="15">
        <v>818825</v>
      </c>
    </row>
    <row r="12" spans="1:4" ht="45" x14ac:dyDescent="0.25">
      <c r="A12" s="25" t="s">
        <v>51</v>
      </c>
      <c r="B12" s="15">
        <v>21700</v>
      </c>
      <c r="C12" s="14">
        <v>10</v>
      </c>
      <c r="D12" s="15">
        <v>217000</v>
      </c>
    </row>
    <row r="13" spans="1:4" ht="60" x14ac:dyDescent="0.25">
      <c r="A13" s="25" t="s">
        <v>52</v>
      </c>
      <c r="B13" s="15">
        <v>10248</v>
      </c>
      <c r="C13" s="14">
        <v>12</v>
      </c>
      <c r="D13" s="15">
        <v>129808</v>
      </c>
    </row>
    <row r="14" spans="1:4" ht="60" x14ac:dyDescent="0.25">
      <c r="A14" s="25" t="s">
        <v>53</v>
      </c>
      <c r="B14" s="15">
        <v>13429</v>
      </c>
      <c r="C14" s="14">
        <v>1</v>
      </c>
      <c r="D14" s="15">
        <v>13429</v>
      </c>
    </row>
    <row r="15" spans="1:4" ht="47.25" customHeight="1" x14ac:dyDescent="0.25">
      <c r="A15" s="25" t="s">
        <v>54</v>
      </c>
      <c r="B15" s="15">
        <v>16610</v>
      </c>
      <c r="C15" s="14">
        <v>0</v>
      </c>
      <c r="D15" s="15">
        <v>0</v>
      </c>
    </row>
    <row r="16" spans="1:4" ht="45" x14ac:dyDescent="0.25">
      <c r="A16" s="25" t="s">
        <v>55</v>
      </c>
      <c r="B16" s="15">
        <v>153</v>
      </c>
      <c r="C16" s="14">
        <v>85</v>
      </c>
      <c r="D16" s="15">
        <v>15482</v>
      </c>
    </row>
    <row r="17" spans="1:4" ht="44.25" customHeight="1" x14ac:dyDescent="0.25">
      <c r="A17" s="25" t="s">
        <v>56</v>
      </c>
      <c r="B17" s="15">
        <v>3335</v>
      </c>
      <c r="C17" s="14">
        <v>616</v>
      </c>
      <c r="D17" s="15">
        <v>2122900.6</v>
      </c>
    </row>
    <row r="18" spans="1:4" ht="61.5" customHeight="1" x14ac:dyDescent="0.25">
      <c r="A18" s="25" t="s">
        <v>57</v>
      </c>
      <c r="B18" s="15">
        <v>4942</v>
      </c>
      <c r="C18" s="14">
        <v>262</v>
      </c>
      <c r="D18" s="15">
        <v>1366436</v>
      </c>
    </row>
    <row r="19" spans="1:4" ht="60" x14ac:dyDescent="0.25">
      <c r="A19" s="25" t="s">
        <v>58</v>
      </c>
      <c r="B19" s="15">
        <v>2621</v>
      </c>
      <c r="C19" s="14">
        <v>50</v>
      </c>
      <c r="D19" s="15">
        <v>154805</v>
      </c>
    </row>
    <row r="20" spans="1:4" ht="60" x14ac:dyDescent="0.25">
      <c r="A20" s="25" t="s">
        <v>59</v>
      </c>
      <c r="B20" s="15">
        <v>5880</v>
      </c>
      <c r="C20" s="14">
        <v>5</v>
      </c>
      <c r="D20" s="15">
        <v>29400</v>
      </c>
    </row>
    <row r="21" spans="1:4" ht="60" x14ac:dyDescent="0.25">
      <c r="A21" s="25" t="s">
        <v>60</v>
      </c>
      <c r="B21" s="15">
        <v>6516</v>
      </c>
      <c r="C21" s="14">
        <v>0</v>
      </c>
      <c r="D21" s="15">
        <v>0</v>
      </c>
    </row>
    <row r="22" spans="1:4" ht="60" x14ac:dyDescent="0.25">
      <c r="A22" s="25" t="s">
        <v>61</v>
      </c>
      <c r="B22" s="15">
        <v>7152</v>
      </c>
      <c r="C22" s="14">
        <v>9</v>
      </c>
      <c r="D22" s="15">
        <v>64368</v>
      </c>
    </row>
    <row r="23" spans="1:4" ht="60" x14ac:dyDescent="0.25">
      <c r="A23" s="25" t="s">
        <v>62</v>
      </c>
      <c r="B23" s="15">
        <v>7470</v>
      </c>
      <c r="C23" s="14">
        <v>0</v>
      </c>
      <c r="D23" s="15">
        <v>0</v>
      </c>
    </row>
    <row r="24" spans="1:4" ht="60" x14ac:dyDescent="0.25">
      <c r="A24" s="25" t="s">
        <v>63</v>
      </c>
      <c r="B24" s="15">
        <v>153</v>
      </c>
      <c r="C24" s="14">
        <v>0</v>
      </c>
      <c r="D24" s="15">
        <v>0</v>
      </c>
    </row>
    <row r="25" spans="1:4" ht="60" x14ac:dyDescent="0.25">
      <c r="A25" s="26" t="s">
        <v>64</v>
      </c>
      <c r="B25" s="15">
        <v>3335</v>
      </c>
      <c r="C25" s="14">
        <v>1</v>
      </c>
      <c r="D25" s="15">
        <v>3335</v>
      </c>
    </row>
    <row r="26" spans="1:4" ht="45" x14ac:dyDescent="0.25">
      <c r="A26" s="25" t="s">
        <v>65</v>
      </c>
      <c r="B26" s="15">
        <v>16610</v>
      </c>
      <c r="C26" s="14">
        <v>992</v>
      </c>
      <c r="D26" s="15">
        <v>16626056.5</v>
      </c>
    </row>
    <row r="27" spans="1:4" ht="50.25" customHeight="1" x14ac:dyDescent="0.25">
      <c r="A27" s="25" t="s">
        <v>66</v>
      </c>
      <c r="B27" s="15">
        <v>19792</v>
      </c>
      <c r="C27" s="14">
        <v>339</v>
      </c>
      <c r="D27" s="15">
        <v>6701293.0999999996</v>
      </c>
    </row>
    <row r="28" spans="1:4" ht="66.75" customHeight="1" x14ac:dyDescent="0.25">
      <c r="A28" s="25" t="s">
        <v>67</v>
      </c>
      <c r="B28" s="15">
        <v>21400</v>
      </c>
      <c r="C28" s="14">
        <v>52</v>
      </c>
      <c r="D28" s="15">
        <v>1133964</v>
      </c>
    </row>
    <row r="29" spans="1:4" ht="60" x14ac:dyDescent="0.25">
      <c r="A29" s="25" t="s">
        <v>68</v>
      </c>
      <c r="B29" s="15">
        <v>19078</v>
      </c>
      <c r="C29" s="14">
        <v>307</v>
      </c>
      <c r="D29" s="15">
        <v>5856946</v>
      </c>
    </row>
    <row r="30" spans="1:4" ht="60" x14ac:dyDescent="0.25">
      <c r="A30" s="25" t="s">
        <v>69</v>
      </c>
      <c r="B30" s="15">
        <v>22337</v>
      </c>
      <c r="C30" s="14">
        <v>10</v>
      </c>
      <c r="D30" s="15">
        <v>223370</v>
      </c>
    </row>
    <row r="31" spans="1:4" ht="60" x14ac:dyDescent="0.25">
      <c r="A31" s="25" t="s">
        <v>70</v>
      </c>
      <c r="B31" s="15">
        <v>22973</v>
      </c>
      <c r="C31" s="14">
        <v>1</v>
      </c>
      <c r="D31" s="15">
        <v>22973</v>
      </c>
    </row>
    <row r="32" spans="1:4" ht="60" x14ac:dyDescent="0.25">
      <c r="A32" s="25" t="s">
        <v>71</v>
      </c>
      <c r="B32" s="15">
        <v>23609</v>
      </c>
      <c r="C32" s="14">
        <v>2</v>
      </c>
      <c r="D32" s="15">
        <v>47218</v>
      </c>
    </row>
    <row r="33" spans="1:5" ht="60" x14ac:dyDescent="0.25">
      <c r="A33" s="25" t="s">
        <v>72</v>
      </c>
      <c r="B33" s="15">
        <v>23927</v>
      </c>
      <c r="C33" s="14">
        <v>0</v>
      </c>
      <c r="D33" s="15">
        <v>0</v>
      </c>
      <c r="E33" s="27"/>
    </row>
    <row r="34" spans="1:5" ht="60" x14ac:dyDescent="0.25">
      <c r="A34" s="25" t="s">
        <v>73</v>
      </c>
      <c r="B34" s="15">
        <v>16610</v>
      </c>
      <c r="C34" s="14">
        <v>7</v>
      </c>
      <c r="D34" s="15">
        <v>116270</v>
      </c>
    </row>
    <row r="35" spans="1:5" ht="60" x14ac:dyDescent="0.25">
      <c r="A35" s="25" t="s">
        <v>74</v>
      </c>
      <c r="B35" s="15">
        <v>19792</v>
      </c>
      <c r="C35" s="14">
        <v>2</v>
      </c>
      <c r="D35" s="15">
        <v>39584</v>
      </c>
    </row>
    <row r="36" spans="1:5" ht="32.25" thickBot="1" x14ac:dyDescent="0.3">
      <c r="A36" s="28" t="s">
        <v>75</v>
      </c>
      <c r="B36" s="15"/>
      <c r="C36" s="14">
        <f>SUM(C8:C35)</f>
        <v>34484</v>
      </c>
      <c r="D36" s="15">
        <f>SUM(D8:D35)</f>
        <v>625809726.60000002</v>
      </c>
    </row>
    <row r="37" spans="1:5" ht="30" customHeight="1" thickTop="1" thickBot="1" x14ac:dyDescent="0.35">
      <c r="A37" s="29" t="s">
        <v>43</v>
      </c>
      <c r="B37" s="15"/>
      <c r="C37" s="14">
        <f>SUM(C7:C35)</f>
        <v>51557</v>
      </c>
      <c r="D37" s="15">
        <f>SUM(D7:D35)</f>
        <v>808455499.60000014</v>
      </c>
    </row>
    <row r="38" spans="1:5" ht="15.75" thickTop="1" x14ac:dyDescent="0.25"/>
    <row r="39" spans="1:5" x14ac:dyDescent="0.25">
      <c r="A39" s="42" t="s">
        <v>94</v>
      </c>
      <c r="B39" s="42"/>
      <c r="C39" s="42"/>
      <c r="D39" s="42"/>
    </row>
    <row r="41" spans="1:5" x14ac:dyDescent="0.25">
      <c r="A41" s="42" t="s">
        <v>76</v>
      </c>
      <c r="B41" s="42"/>
      <c r="C41" s="42"/>
      <c r="D41" s="42"/>
    </row>
  </sheetData>
  <mergeCells count="4">
    <mergeCell ref="A2:D2"/>
    <mergeCell ref="A3:D3"/>
    <mergeCell ref="A39:D39"/>
    <mergeCell ref="A41:D4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6"/>
  <sheetViews>
    <sheetView topLeftCell="A7" workbookViewId="0">
      <selection activeCell="K10" sqref="K10"/>
    </sheetView>
  </sheetViews>
  <sheetFormatPr defaultRowHeight="15" x14ac:dyDescent="0.25"/>
  <cols>
    <col min="1" max="1" width="7" customWidth="1"/>
    <col min="2" max="2" width="0.140625" customWidth="1"/>
    <col min="3" max="3" width="33" customWidth="1"/>
    <col min="4" max="4" width="10.42578125" customWidth="1"/>
    <col min="5" max="5" width="17.42578125" customWidth="1"/>
    <col min="6" max="6" width="26" customWidth="1"/>
    <col min="7" max="7" width="19.42578125" customWidth="1"/>
  </cols>
  <sheetData>
    <row r="2" spans="3:7" ht="15.75" thickBot="1" x14ac:dyDescent="0.3"/>
    <row r="3" spans="3:7" x14ac:dyDescent="0.25">
      <c r="C3" s="56" t="s">
        <v>16</v>
      </c>
      <c r="D3" s="57"/>
      <c r="E3" s="57"/>
      <c r="F3" s="58"/>
    </row>
    <row r="4" spans="3:7" ht="15" customHeight="1" thickBot="1" x14ac:dyDescent="0.3">
      <c r="C4" s="59"/>
      <c r="D4" s="60"/>
      <c r="E4" s="60"/>
      <c r="F4" s="61"/>
    </row>
    <row r="5" spans="3:7" x14ac:dyDescent="0.25">
      <c r="C5" s="18"/>
      <c r="D5" s="18"/>
      <c r="E5" s="18"/>
      <c r="F5" s="18"/>
    </row>
    <row r="6" spans="3:7" x14ac:dyDescent="0.25">
      <c r="C6" s="55" t="s">
        <v>82</v>
      </c>
      <c r="D6" s="55"/>
      <c r="E6" s="55"/>
      <c r="F6" s="55"/>
    </row>
    <row r="7" spans="3:7" x14ac:dyDescent="0.25">
      <c r="C7" s="18"/>
      <c r="D7" s="18"/>
      <c r="E7" s="18"/>
      <c r="F7" s="18"/>
    </row>
    <row r="8" spans="3:7" x14ac:dyDescent="0.25">
      <c r="C8" s="18" t="s">
        <v>83</v>
      </c>
      <c r="D8" s="18"/>
      <c r="E8" s="18"/>
      <c r="F8" s="18"/>
    </row>
    <row r="9" spans="3:7" x14ac:dyDescent="0.25">
      <c r="C9" s="18"/>
      <c r="D9" s="18"/>
      <c r="E9" s="18"/>
      <c r="F9" s="18"/>
    </row>
    <row r="10" spans="3:7" x14ac:dyDescent="0.25">
      <c r="C10" s="62" t="s">
        <v>17</v>
      </c>
      <c r="D10" s="62"/>
      <c r="E10" s="62"/>
      <c r="F10" s="62"/>
    </row>
    <row r="11" spans="3:7" x14ac:dyDescent="0.25">
      <c r="C11" s="55" t="s">
        <v>84</v>
      </c>
      <c r="D11" s="55"/>
      <c r="E11" s="55"/>
      <c r="F11" s="55"/>
    </row>
    <row r="14" spans="3:7" ht="23.1" customHeight="1" x14ac:dyDescent="0.25">
      <c r="C14" s="8" t="s">
        <v>15</v>
      </c>
      <c r="D14" s="8" t="s">
        <v>18</v>
      </c>
      <c r="E14" s="8" t="s">
        <v>19</v>
      </c>
      <c r="F14" s="8" t="s">
        <v>20</v>
      </c>
      <c r="G14" s="8" t="s">
        <v>21</v>
      </c>
    </row>
    <row r="15" spans="3:7" ht="23.1" customHeight="1" x14ac:dyDescent="0.25">
      <c r="C15" s="1" t="s">
        <v>22</v>
      </c>
      <c r="D15" s="14">
        <v>5993</v>
      </c>
      <c r="E15" s="15">
        <v>240939752.75999999</v>
      </c>
      <c r="F15" s="15">
        <v>233441558.38</v>
      </c>
      <c r="G15" s="15">
        <v>23428</v>
      </c>
    </row>
    <row r="16" spans="3:7" ht="23.1" customHeight="1" x14ac:dyDescent="0.25">
      <c r="C16" s="1" t="s">
        <v>23</v>
      </c>
      <c r="D16" s="14">
        <v>688</v>
      </c>
      <c r="E16" s="15">
        <v>22115011.690000001</v>
      </c>
      <c r="F16" s="15">
        <v>19436546.77</v>
      </c>
      <c r="G16" s="15">
        <v>18023</v>
      </c>
    </row>
    <row r="17" spans="3:8" ht="23.1" customHeight="1" x14ac:dyDescent="0.25">
      <c r="C17" s="7" t="s">
        <v>24</v>
      </c>
      <c r="D17" s="30">
        <f>SUM(D15:D16)</f>
        <v>6681</v>
      </c>
      <c r="E17" s="31">
        <f>SUM(E15:E16)</f>
        <v>263054764.44999999</v>
      </c>
      <c r="F17" s="31">
        <f>SUM(F15:F16)</f>
        <v>252878105.15000001</v>
      </c>
      <c r="G17" s="15"/>
    </row>
    <row r="18" spans="3:8" x14ac:dyDescent="0.25">
      <c r="E18" s="4"/>
    </row>
    <row r="19" spans="3:8" x14ac:dyDescent="0.25">
      <c r="G19" s="4"/>
    </row>
    <row r="20" spans="3:8" x14ac:dyDescent="0.25">
      <c r="C20" s="62" t="s">
        <v>25</v>
      </c>
      <c r="D20" s="62"/>
      <c r="E20" s="62"/>
      <c r="F20" s="62"/>
      <c r="G20" s="62"/>
    </row>
    <row r="21" spans="3:8" x14ac:dyDescent="0.25">
      <c r="H21" s="4"/>
    </row>
    <row r="22" spans="3:8" ht="23.1" customHeight="1" x14ac:dyDescent="0.25">
      <c r="C22" s="8" t="s">
        <v>15</v>
      </c>
      <c r="D22" s="8" t="s">
        <v>18</v>
      </c>
      <c r="E22" s="8" t="s">
        <v>19</v>
      </c>
      <c r="F22" s="8" t="s">
        <v>20</v>
      </c>
    </row>
    <row r="23" spans="3:8" ht="23.1" customHeight="1" x14ac:dyDescent="0.25">
      <c r="C23" s="1" t="s">
        <v>26</v>
      </c>
      <c r="D23" s="14">
        <v>700</v>
      </c>
      <c r="E23" s="15">
        <v>22760512</v>
      </c>
      <c r="F23" s="15">
        <v>21913705.02</v>
      </c>
    </row>
    <row r="24" spans="3:8" ht="23.1" customHeight="1" x14ac:dyDescent="0.25">
      <c r="C24" s="1" t="s">
        <v>28</v>
      </c>
      <c r="D24" s="14">
        <v>7632</v>
      </c>
      <c r="E24" s="15">
        <v>269070847</v>
      </c>
      <c r="F24" s="15">
        <v>91119260.909999996</v>
      </c>
    </row>
    <row r="25" spans="3:8" ht="23.1" customHeight="1" x14ac:dyDescent="0.25">
      <c r="C25" s="1" t="s">
        <v>27</v>
      </c>
      <c r="D25" s="14">
        <v>5297</v>
      </c>
      <c r="E25" s="15">
        <v>165940179</v>
      </c>
      <c r="F25" s="15">
        <v>112727087.17</v>
      </c>
    </row>
    <row r="26" spans="3:8" ht="23.1" customHeight="1" x14ac:dyDescent="0.25">
      <c r="C26" s="7" t="s">
        <v>24</v>
      </c>
      <c r="D26" s="30">
        <f>SUM(D23:D25)</f>
        <v>13629</v>
      </c>
      <c r="E26" s="31">
        <f>SUM(E23:E25)</f>
        <v>457771538</v>
      </c>
      <c r="F26" s="31">
        <f>SUM(F23:F25)</f>
        <v>225760053.09999999</v>
      </c>
    </row>
  </sheetData>
  <mergeCells count="5">
    <mergeCell ref="C3:F4"/>
    <mergeCell ref="C6:F6"/>
    <mergeCell ref="C10:F10"/>
    <mergeCell ref="C11:F11"/>
    <mergeCell ref="C20:G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DD</vt:lpstr>
      <vt:lpstr>RD</vt:lpstr>
      <vt:lpstr>PNN</vt:lpstr>
      <vt:lpstr>NSP</vt:lpstr>
      <vt:lpstr>TNP</vt:lpstr>
      <vt:lpstr>SMESTAJ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2014-06-17T10:41:38Z</dcterms:modified>
</cp:coreProperties>
</file>